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zlemgumusay.MALTEPE\Desktop\GSF Kalite Evraklar\GSF-KYS Birim evrakları\"/>
    </mc:Choice>
  </mc:AlternateContent>
  <bookViews>
    <workbookView xWindow="0" yWindow="0" windowWidth="23040" windowHeight="8652"/>
  </bookViews>
  <sheets>
    <sheet name="RİSK ANALİZİ" sheetId="1" r:id="rId1"/>
    <sheet name="RİSK KATEGORİSİ" sheetId="5" r:id="rId2"/>
    <sheet name="OLASILIK" sheetId="2" r:id="rId3"/>
    <sheet name="ETKİ" sheetId="4" r:id="rId4"/>
    <sheet name="MUTLAK RİSK MATRİSİ" sheetId="3" r:id="rId5"/>
  </sheets>
  <externalReferences>
    <externalReference r:id="rId6"/>
    <externalReference r:id="rId7"/>
  </externalReferences>
  <definedNames>
    <definedName name="_xlnm._FilterDatabase" localSheetId="0" hidden="1">'RİSK ANALİZİ'!$B$8:$R$21</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ANALİZİ'!$B$2:$B$5</definedName>
    <definedName name="VarlıkDegeri" localSheetId="0">#REF!</definedName>
    <definedName name="VarlıkDegeri">#REF!</definedName>
    <definedName name="_xlnm.Print_Area" localSheetId="4">'MUTLAK RİSK MATRİSİ'!$A$1:$B$13</definedName>
    <definedName name="_xlnm.Print_Area" localSheetId="0">'RİSK ANALİZİ'!$B$2:$R$21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0" i="1" l="1"/>
  <c r="R10" i="1" s="1"/>
  <c r="P11" i="1"/>
  <c r="P12" i="1"/>
  <c r="R12" i="1" s="1"/>
  <c r="P13" i="1"/>
  <c r="R13" i="1" s="1"/>
  <c r="P14" i="1"/>
  <c r="R14" i="1" s="1"/>
  <c r="P15" i="1"/>
  <c r="P16" i="1"/>
  <c r="R16" i="1" s="1"/>
  <c r="P17" i="1"/>
  <c r="R17" i="1" s="1"/>
  <c r="P18" i="1"/>
  <c r="R18" i="1" s="1"/>
  <c r="P19" i="1"/>
  <c r="R19" i="1" s="1"/>
  <c r="P20" i="1"/>
  <c r="R20" i="1"/>
  <c r="R11" i="1"/>
  <c r="R15" i="1"/>
  <c r="P9" i="1"/>
  <c r="R9" i="1" s="1"/>
  <c r="K10" i="1"/>
  <c r="K11" i="1"/>
  <c r="K12" i="1"/>
  <c r="K13" i="1"/>
  <c r="K14" i="1"/>
  <c r="K15" i="1"/>
  <c r="K16" i="1"/>
  <c r="K17" i="1"/>
  <c r="K18" i="1"/>
  <c r="K19" i="1"/>
  <c r="K20" i="1"/>
  <c r="K9" i="1"/>
  <c r="Q10" i="1" l="1"/>
  <c r="Q18" i="1"/>
  <c r="Q19" i="1"/>
  <c r="Q12" i="1"/>
  <c r="Q16" i="1"/>
  <c r="Q20" i="1"/>
  <c r="Q15" i="1"/>
  <c r="Q9" i="1"/>
  <c r="Q13" i="1"/>
  <c r="Q17" i="1"/>
  <c r="Q11" i="1"/>
  <c r="Q14" i="1"/>
</calcChain>
</file>

<file path=xl/sharedStrings.xml><?xml version="1.0" encoding="utf-8"?>
<sst xmlns="http://schemas.openxmlformats.org/spreadsheetml/2006/main" count="181" uniqueCount="111">
  <si>
    <t>1:Çok  Düşük
2:Düşük
3: Orta
4: Yüksek
5: Çok Yüksek</t>
  </si>
  <si>
    <t>DURUM
(AÇIK/KAPALI)</t>
  </si>
  <si>
    <t>OLASILIK</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</si>
  <si>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</si>
  <si>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</si>
  <si>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</si>
  <si>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</si>
  <si>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</si>
  <si>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</si>
  <si>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</si>
  <si>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</si>
  <si>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</si>
  <si>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</si>
  <si>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</si>
  <si>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</si>
  <si>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</si>
  <si>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</si>
  <si>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</si>
  <si>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</si>
  <si>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</si>
  <si>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</si>
  <si>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</si>
  <si>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</si>
  <si>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</si>
  <si>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</si>
  <si>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</si>
  <si>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</si>
  <si>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BİRİM</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</si>
  <si>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</si>
  <si>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</si>
  <si>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</si>
  <si>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</si>
  <si>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</si>
  <si>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</si>
  <si>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</si>
  <si>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</si>
  <si>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</si>
  <si>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</si>
  <si>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</si>
  <si>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</si>
  <si>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</si>
  <si>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</si>
  <si>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</si>
  <si>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</si>
  <si>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</si>
  <si>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</si>
  <si>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</si>
  <si>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</si>
  <si>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</si>
  <si>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</si>
  <si>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</si>
  <si>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</si>
  <si>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</si>
  <si>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</si>
  <si>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</si>
  <si>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</si>
  <si>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</si>
  <si>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</si>
  <si>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</si>
  <si>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</si>
  <si>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</si>
  <si>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</si>
  <si>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</si>
  <si>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</si>
  <si>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</si>
  <si>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</si>
  <si>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</si>
  <si>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</si>
  <si>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</si>
  <si>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</si>
  <si>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</si>
  <si>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</si>
  <si>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</si>
  <si>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</si>
  <si>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</si>
  <si>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DURUM</t>
  </si>
  <si>
    <t xml:space="preserve"> Önemsiz Risk&lt;=3;
4&lt;=Kabul Edilebilir Risk&lt;=6;
8&lt;=Orta Düzeydeki Risk&lt;=10;
12&lt;=Önemli Risk&lt;=15;
16 &lt;= Kabul Edilemez Risk&lt;=25</t>
  </si>
  <si>
    <t>Doküman No:</t>
  </si>
  <si>
    <t xml:space="preserve">İlk Yayın Tarihi: </t>
  </si>
  <si>
    <t xml:space="preserve">Revizyon Tarihi: </t>
  </si>
  <si>
    <t>Revizyon No:</t>
  </si>
  <si>
    <t>Güzel Sanatlar Fakültesi</t>
  </si>
  <si>
    <t xml:space="preserve"> Personellerin izin, sağlık raporu ve mazeret gibi işin yürümesine engel olabilecek durumları
</t>
  </si>
  <si>
    <t xml:space="preserve">Eğitilmiş teknik eleman eksikliğinin doğurduğu sonuçlar
</t>
  </si>
  <si>
    <t>Fakülteye ait atöyelerde ve mutfaklarda yangın çıkması, hırsızlık vakasının meydana gelmesi ve depodaki malzemelerin rutubetten etkilenmesi</t>
  </si>
  <si>
    <t>Eğitim -Öğretim</t>
  </si>
  <si>
    <t>Resmi yazıların, “Resmî Yazışmalarda Uygulanacak Usul ve Esaslar Hakkında Yönetmelik”e uygun olmaması</t>
  </si>
  <si>
    <t xml:space="preserve">GÜZEL SANATLAR FAKÜLTESİ EĞİTİM-ÖĞRETİM PROSESİ RİSK ANALİZİ </t>
  </si>
  <si>
    <t>Engelli yaşamına ayak uydurulmaması, acil durumlarda, yangın alarmı, çıkış yönlendirme levhalarının farkedilen yerlerde asılmaması</t>
  </si>
  <si>
    <t>Yetenek sınavı ile öğrenci alan bölümlerde performansa yönelik sınavlarında olası sınav sonucu itirazları</t>
  </si>
  <si>
    <t>Yetenek sınavı ile öğrenci alan bölümlerin sınavlarına katılan öğrencilerin beceri ve motivasyon düzeyinin düşük olma ihtimali</t>
  </si>
  <si>
    <t>Sınıf ve amfilerin havalandırma problemi</t>
  </si>
  <si>
    <t>Amfi ve sınıfların aydınlatma problemi</t>
  </si>
  <si>
    <t xml:space="preserve">İlgili danışman kontrol etmeden hatalı ders kaydı yapması </t>
  </si>
  <si>
    <t>Ders seçimi süresinde öğrencinin danışmana ulaşamaması</t>
  </si>
  <si>
    <t>Salgın ve afet süreçlerinde eğitim-öğretim faaliyetlerinin olumsuz etkilenecek olması</t>
  </si>
  <si>
    <t>Güzel Sanatlar Fakültesi Dekanlığı</t>
  </si>
  <si>
    <t>RİSK GİDERİCİ FAALİYET</t>
  </si>
  <si>
    <t>Atanan vekil ile işlerin yürütülmesi</t>
  </si>
  <si>
    <t>Sorun sistem yöneticisine aktarılır / Personel alımı ile eğitimin verilmesi</t>
  </si>
  <si>
    <t>Depoların kamera ile kontrolü, pencere ve kapıların güçlendirilmesi, aktif yangın alarm sistemi ve iklimlendirilme sisteminin etkili bir biçimde yapılması</t>
  </si>
  <si>
    <t>Resmi yazıyı hazırlayan kişiye eğitim verilmesi</t>
  </si>
  <si>
    <t>Fakülteye ait binalarda engellilerin kullanabileceği asansörler, engelli rampası, engelli lavabolarının yapımına hız verilmesi, levhaların görünür hale getirilmesi</t>
  </si>
  <si>
    <t>Sınavların baştan sona kadar kamera ile kayıt altına alınması.</t>
  </si>
  <si>
    <t>YÖK tarafından belirlenen kontenjan ve burs oranlarındaki değişimin ve diğer kurumların sınav zamanlarının takip edilmesi.</t>
  </si>
  <si>
    <t xml:space="preserve">Havalandırma tertibatı bulunmayan sınıflara ve amfilere havalandırma sistemi kurulması.
</t>
  </si>
  <si>
    <t xml:space="preserve">İlgili amfilerin aydınlatma sistemlerinin gözden geçirilmesi.
</t>
  </si>
  <si>
    <t>Öğrenci İşleri Dairesi Başkanlığı ile iletişim kurarak sorunun çözülmesi sağlanır.</t>
  </si>
  <si>
    <t>Atanan vekil ile işlerin yürütülmesi ya da öğrencinin danışmana ulaşılmasının sağlanması.</t>
  </si>
  <si>
    <t>Blackboard sisteminin tüm öğretim elemanları tarafından etkin biçimde kullanımının sağlanması, Salgına karşı gerekli sağlık önlemlerinin alınması.</t>
  </si>
  <si>
    <t xml:space="preserve"> RA-102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</si>
</sst>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35"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4"/>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sz val="10"/>
      <color theme="1"/>
      <name val="Tahoma"/>
      <family val="2"/>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Arial Tur"/>
      <charset val="162"/>
    </font>
  </fonts>
  <fills count="25">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76923C"/>
        <bgColor indexed="64"/>
      </patternFill>
    </fill>
    <fill>
      <patternFill patternType="solid">
        <fgColor rgb="FFFF9900"/>
        <bgColor indexed="64"/>
      </patternFill>
    </fill>
  </fills>
  <borders count="43">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style="medium">
        <color auto="1"/>
      </right>
      <top/>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top/>
      <bottom/>
      <diagonal/>
    </border>
  </borders>
  <cellStyleXfs count="7">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cellStyleXfs>
  <cellXfs count="138">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4" fillId="0" borderId="0" xfId="5" applyAlignment="1" applyProtection="1">
      <alignment horizontal="center" vertical="center"/>
      <protection locked="0"/>
    </xf>
    <xf numFmtId="0" fontId="7" fillId="0" borderId="2" xfId="5" applyFont="1" applyFill="1" applyBorder="1"/>
    <xf numFmtId="0" fontId="7" fillId="0" borderId="2" xfId="5" applyFont="1" applyFill="1" applyBorder="1" applyAlignment="1" applyProtection="1">
      <alignment horizontal="center" vertical="center"/>
      <protection locked="0"/>
    </xf>
    <xf numFmtId="0" fontId="15" fillId="0" borderId="7"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7"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7" fillId="0" borderId="0" xfId="5" applyFont="1" applyAlignment="1" applyProtection="1">
      <alignment wrapText="1"/>
      <protection locked="0"/>
    </xf>
    <xf numFmtId="0" fontId="17" fillId="0" borderId="0" xfId="5" applyFont="1" applyAlignment="1" applyProtection="1">
      <alignment horizontal="center"/>
      <protection locked="0"/>
    </xf>
    <xf numFmtId="0" fontId="4" fillId="0" borderId="0" xfId="5"/>
    <xf numFmtId="0" fontId="19" fillId="0" borderId="21" xfId="5" applyFont="1" applyBorder="1" applyAlignment="1">
      <alignment horizontal="center" vertical="center"/>
    </xf>
    <xf numFmtId="0" fontId="19" fillId="8" borderId="2" xfId="5" applyFont="1" applyFill="1" applyBorder="1" applyAlignment="1">
      <alignment horizontal="left" vertical="center"/>
    </xf>
    <xf numFmtId="0" fontId="20" fillId="15" borderId="22" xfId="6" applyFont="1" applyFill="1" applyBorder="1" applyAlignment="1">
      <alignment horizontal="left" vertical="center" wrapText="1"/>
    </xf>
    <xf numFmtId="0" fontId="19" fillId="16" borderId="2" xfId="5" applyFont="1" applyFill="1" applyBorder="1" applyAlignment="1">
      <alignment horizontal="left" vertical="center"/>
    </xf>
    <xf numFmtId="0" fontId="19" fillId="17" borderId="2" xfId="6" applyFont="1" applyFill="1" applyBorder="1" applyAlignment="1">
      <alignment horizontal="left" vertical="center"/>
    </xf>
    <xf numFmtId="0" fontId="19" fillId="18" borderId="2" xfId="5" applyFont="1" applyFill="1" applyBorder="1" applyAlignment="1">
      <alignment horizontal="left" vertical="center"/>
    </xf>
    <xf numFmtId="0" fontId="19" fillId="0" borderId="17" xfId="5" applyFont="1" applyBorder="1" applyAlignment="1">
      <alignment horizontal="center" vertical="center"/>
    </xf>
    <xf numFmtId="0" fontId="19" fillId="19" borderId="18" xfId="5" applyFont="1" applyFill="1" applyBorder="1" applyAlignment="1">
      <alignment horizontal="left" vertical="center"/>
    </xf>
    <xf numFmtId="0" fontId="22" fillId="13" borderId="9" xfId="6" applyFont="1" applyFill="1" applyBorder="1" applyAlignment="1">
      <alignment vertical="center"/>
    </xf>
    <xf numFmtId="0" fontId="23" fillId="14" borderId="7" xfId="6" applyFont="1" applyFill="1" applyBorder="1" applyAlignment="1">
      <alignment horizontal="center" vertical="center" wrapText="1"/>
    </xf>
    <xf numFmtId="0" fontId="9" fillId="0" borderId="2" xfId="5" applyFont="1" applyBorder="1" applyAlignment="1">
      <alignment horizontal="center" vertical="center"/>
    </xf>
    <xf numFmtId="0" fontId="15" fillId="8" borderId="2" xfId="5" applyFont="1" applyFill="1" applyBorder="1" applyAlignment="1">
      <alignment horizontal="center" vertical="center"/>
    </xf>
    <xf numFmtId="0" fontId="7" fillId="20" borderId="13" xfId="6" applyFont="1" applyFill="1" applyBorder="1" applyAlignment="1">
      <alignment horizontal="left" vertical="center" wrapText="1"/>
    </xf>
    <xf numFmtId="0" fontId="15" fillId="16" borderId="2" xfId="5" applyFont="1" applyFill="1" applyBorder="1" applyAlignment="1">
      <alignment horizontal="center" vertical="center"/>
    </xf>
    <xf numFmtId="0" fontId="15" fillId="17" borderId="2" xfId="6" applyFont="1" applyFill="1" applyBorder="1" applyAlignment="1">
      <alignment horizontal="center" vertical="center"/>
    </xf>
    <xf numFmtId="0" fontId="15" fillId="18" borderId="2" xfId="5" applyFont="1" applyFill="1" applyBorder="1" applyAlignment="1">
      <alignment horizontal="center" vertical="center"/>
    </xf>
    <xf numFmtId="0" fontId="15" fillId="19" borderId="2" xfId="5" applyFont="1" applyFill="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4" fillId="6" borderId="28" xfId="5" applyFont="1" applyFill="1" applyBorder="1" applyAlignment="1">
      <alignment wrapText="1"/>
    </xf>
    <xf numFmtId="0" fontId="24" fillId="6" borderId="33" xfId="5" applyFont="1" applyFill="1" applyBorder="1" applyAlignment="1">
      <alignment wrapText="1"/>
    </xf>
    <xf numFmtId="0" fontId="24" fillId="22" borderId="28" xfId="5" applyFont="1" applyFill="1" applyBorder="1" applyAlignment="1">
      <alignment wrapText="1"/>
    </xf>
    <xf numFmtId="0" fontId="24" fillId="22" borderId="33" xfId="5" applyFont="1" applyFill="1" applyBorder="1" applyAlignment="1">
      <alignment wrapText="1"/>
    </xf>
    <xf numFmtId="0" fontId="24" fillId="9" borderId="28" xfId="5" applyFont="1" applyFill="1" applyBorder="1" applyAlignment="1">
      <alignment wrapText="1"/>
    </xf>
    <xf numFmtId="0" fontId="24" fillId="9" borderId="30" xfId="5" applyFont="1" applyFill="1" applyBorder="1" applyAlignment="1">
      <alignment wrapText="1"/>
    </xf>
    <xf numFmtId="0" fontId="24" fillId="21" borderId="35" xfId="5" applyFont="1" applyFill="1" applyBorder="1" applyAlignment="1">
      <alignment wrapText="1"/>
    </xf>
    <xf numFmtId="0" fontId="24" fillId="11" borderId="28" xfId="5" applyFont="1" applyFill="1" applyBorder="1" applyAlignment="1">
      <alignment wrapText="1"/>
    </xf>
    <xf numFmtId="0" fontId="24" fillId="11" borderId="30" xfId="5" applyFont="1" applyFill="1" applyBorder="1" applyAlignment="1">
      <alignment wrapText="1"/>
    </xf>
    <xf numFmtId="0" fontId="25" fillId="0" borderId="36" xfId="0" applyFont="1" applyBorder="1" applyAlignment="1">
      <alignment horizontal="center" vertical="center" wrapText="1"/>
    </xf>
    <xf numFmtId="0" fontId="26" fillId="23" borderId="37" xfId="0" applyFont="1" applyFill="1" applyBorder="1" applyAlignment="1">
      <alignment horizontal="center" vertical="center" wrapText="1"/>
    </xf>
    <xf numFmtId="0" fontId="26" fillId="23" borderId="38" xfId="0" applyFont="1" applyFill="1" applyBorder="1" applyAlignment="1">
      <alignment horizontal="center" vertical="center" wrapText="1"/>
    </xf>
    <xf numFmtId="0" fontId="25" fillId="9" borderId="37" xfId="0" applyFont="1" applyFill="1" applyBorder="1" applyAlignment="1">
      <alignment horizontal="center" vertical="center" wrapText="1"/>
    </xf>
    <xf numFmtId="0" fontId="25" fillId="9" borderId="38" xfId="0" applyFont="1" applyFill="1" applyBorder="1" applyAlignment="1">
      <alignment horizontal="center" vertical="center" wrapText="1"/>
    </xf>
    <xf numFmtId="0" fontId="25" fillId="24" borderId="37" xfId="0" applyFont="1" applyFill="1" applyBorder="1" applyAlignment="1">
      <alignment horizontal="center" vertical="center" wrapText="1"/>
    </xf>
    <xf numFmtId="0" fontId="25" fillId="24" borderId="38" xfId="0" applyFont="1" applyFill="1" applyBorder="1" applyAlignment="1">
      <alignment horizontal="center" vertical="center" wrapText="1"/>
    </xf>
    <xf numFmtId="0" fontId="27" fillId="11" borderId="37"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9" fillId="11" borderId="38" xfId="0" applyFont="1" applyFill="1" applyBorder="1" applyAlignment="1">
      <alignment horizontal="center" vertical="center" wrapText="1"/>
    </xf>
    <xf numFmtId="0" fontId="25" fillId="0" borderId="36" xfId="0" applyFont="1" applyBorder="1" applyAlignment="1">
      <alignment vertical="center" wrapText="1"/>
    </xf>
    <xf numFmtId="0" fontId="28" fillId="0" borderId="36" xfId="0" applyFont="1" applyBorder="1" applyAlignment="1">
      <alignment vertical="center" wrapText="1"/>
    </xf>
    <xf numFmtId="0" fontId="10" fillId="18" borderId="2" xfId="5" applyFont="1" applyFill="1" applyBorder="1" applyAlignment="1" applyProtection="1">
      <alignment horizontal="center" vertical="center" wrapText="1"/>
      <protection locked="0"/>
    </xf>
    <xf numFmtId="0" fontId="32" fillId="14" borderId="8" xfId="6" applyFont="1" applyFill="1" applyBorder="1" applyAlignment="1">
      <alignment horizontal="left" vertical="center" wrapText="1"/>
    </xf>
    <xf numFmtId="0" fontId="14" fillId="0" borderId="2" xfId="0" applyFont="1" applyFill="1" applyBorder="1" applyAlignment="1">
      <alignment wrapText="1"/>
    </xf>
    <xf numFmtId="0" fontId="14" fillId="0" borderId="2" xfId="0" applyFont="1" applyFill="1" applyBorder="1" applyAlignment="1">
      <alignment vertical="center" wrapText="1"/>
    </xf>
    <xf numFmtId="0" fontId="7" fillId="0" borderId="2" xfId="0" applyFont="1" applyFill="1" applyBorder="1" applyAlignment="1">
      <alignment horizontal="left" wrapText="1"/>
    </xf>
    <xf numFmtId="0" fontId="7" fillId="0" borderId="2" xfId="0" applyFont="1" applyFill="1" applyBorder="1" applyAlignment="1">
      <alignment vertical="center"/>
    </xf>
    <xf numFmtId="0" fontId="7" fillId="0" borderId="2" xfId="0" applyFont="1" applyFill="1" applyBorder="1" applyAlignment="1">
      <alignment horizontal="left" vertical="center" wrapText="1"/>
    </xf>
    <xf numFmtId="14" fontId="7" fillId="0" borderId="2" xfId="5" applyNumberFormat="1" applyFont="1" applyBorder="1" applyAlignment="1" applyProtection="1">
      <alignment horizontal="left"/>
      <protection locked="0"/>
    </xf>
    <xf numFmtId="0" fontId="30" fillId="4" borderId="40" xfId="3" applyFont="1" applyBorder="1" applyAlignment="1">
      <alignment horizontal="center" vertical="center" wrapText="1"/>
    </xf>
    <xf numFmtId="0" fontId="30" fillId="3" borderId="41" xfId="2" applyFont="1" applyBorder="1" applyAlignment="1">
      <alignment horizontal="center" vertical="center" wrapText="1"/>
    </xf>
    <xf numFmtId="0" fontId="31" fillId="5" borderId="42" xfId="4" applyFont="1" applyBorder="1" applyAlignment="1">
      <alignment horizontal="center" vertical="center" wrapText="1"/>
    </xf>
    <xf numFmtId="0" fontId="4" fillId="0" borderId="2" xfId="5" applyBorder="1" applyAlignment="1" applyProtection="1">
      <alignment horizontal="left"/>
      <protection locked="0"/>
    </xf>
    <xf numFmtId="0" fontId="7" fillId="0" borderId="2" xfId="5" applyFont="1" applyBorder="1" applyAlignment="1" applyProtection="1">
      <alignment horizontal="left"/>
      <protection locked="0"/>
    </xf>
    <xf numFmtId="0" fontId="8" fillId="0" borderId="2" xfId="5" applyFont="1" applyBorder="1" applyAlignment="1" applyProtection="1">
      <alignment vertical="center" wrapText="1"/>
      <protection locked="0"/>
    </xf>
    <xf numFmtId="0" fontId="30" fillId="4" borderId="2" xfId="3" applyFont="1" applyBorder="1" applyAlignment="1">
      <alignment horizontal="center" vertical="center" wrapText="1"/>
    </xf>
    <xf numFmtId="0" fontId="30" fillId="3" borderId="2" xfId="2" applyFont="1" applyBorder="1" applyAlignment="1">
      <alignment horizontal="center" vertical="center" wrapText="1"/>
    </xf>
    <xf numFmtId="0" fontId="31" fillId="5" borderId="2" xfId="4" applyFont="1" applyBorder="1" applyAlignment="1">
      <alignment horizontal="center" vertical="center" wrapText="1"/>
    </xf>
    <xf numFmtId="0" fontId="11" fillId="5" borderId="2" xfId="4" applyFont="1" applyBorder="1" applyAlignment="1">
      <alignment horizontal="center" vertical="center" wrapText="1"/>
    </xf>
    <xf numFmtId="164" fontId="7" fillId="7" borderId="2" xfId="5" applyNumberFormat="1" applyFont="1" applyFill="1" applyBorder="1" applyAlignment="1" applyProtection="1">
      <alignment horizontal="center" vertical="center"/>
    </xf>
    <xf numFmtId="0" fontId="7" fillId="7" borderId="2" xfId="5" applyFont="1" applyFill="1" applyBorder="1" applyAlignment="1" applyProtection="1">
      <alignment horizontal="center" vertical="center"/>
      <protection locked="0"/>
    </xf>
    <xf numFmtId="164" fontId="7" fillId="22" borderId="2" xfId="5" applyNumberFormat="1" applyFont="1" applyFill="1" applyBorder="1" applyAlignment="1" applyProtection="1">
      <alignment horizontal="center" vertical="center"/>
    </xf>
    <xf numFmtId="0" fontId="14" fillId="0" borderId="2" xfId="0" applyFont="1" applyFill="1" applyBorder="1" applyAlignment="1">
      <alignment vertical="top" wrapText="1"/>
    </xf>
    <xf numFmtId="0" fontId="16" fillId="9" borderId="0" xfId="5" applyFont="1" applyFill="1" applyAlignment="1" applyProtection="1">
      <alignment horizontal="center" vertical="center"/>
      <protection locked="0"/>
    </xf>
    <xf numFmtId="0" fontId="13" fillId="2" borderId="2" xfId="1" applyFont="1" applyBorder="1" applyAlignment="1">
      <alignment horizontal="center" vertical="center" wrapText="1"/>
    </xf>
    <xf numFmtId="0" fontId="12" fillId="2" borderId="42" xfId="1" applyFont="1" applyBorder="1" applyAlignment="1">
      <alignment horizontal="center" vertical="center" wrapText="1"/>
    </xf>
    <xf numFmtId="0" fontId="11" fillId="2" borderId="2" xfId="1" applyFont="1" applyBorder="1" applyAlignment="1">
      <alignment horizontal="center" vertical="center" wrapText="1"/>
    </xf>
    <xf numFmtId="0" fontId="11" fillId="2" borderId="11" xfId="1" applyFont="1" applyBorder="1" applyAlignment="1">
      <alignment horizontal="center" vertical="center" wrapText="1"/>
    </xf>
    <xf numFmtId="0" fontId="12" fillId="2" borderId="12" xfId="1" applyFont="1" applyBorder="1" applyAlignment="1">
      <alignment horizontal="center" vertical="center" wrapText="1"/>
    </xf>
    <xf numFmtId="0" fontId="16" fillId="10" borderId="6" xfId="5" applyFont="1" applyFill="1" applyBorder="1" applyAlignment="1" applyProtection="1">
      <alignment horizontal="center" vertical="center"/>
      <protection locked="0"/>
    </xf>
    <xf numFmtId="0" fontId="12" fillId="2" borderId="2" xfId="1" applyFont="1" applyBorder="1" applyAlignment="1">
      <alignment horizontal="center" vertical="center" wrapText="1"/>
    </xf>
    <xf numFmtId="0" fontId="34" fillId="0" borderId="2" xfId="5" applyFont="1" applyBorder="1" applyAlignment="1" applyProtection="1">
      <alignment horizontal="left" vertical="center"/>
      <protection locked="0"/>
    </xf>
    <xf numFmtId="0" fontId="5" fillId="0" borderId="4" xfId="5" applyFont="1" applyBorder="1" applyAlignment="1" applyProtection="1">
      <alignment horizontal="center" vertical="center"/>
      <protection locked="0"/>
    </xf>
    <xf numFmtId="0" fontId="5" fillId="0" borderId="6" xfId="5" applyFont="1" applyBorder="1" applyAlignment="1" applyProtection="1">
      <alignment horizontal="center" vertical="center"/>
      <protection locked="0"/>
    </xf>
    <xf numFmtId="0" fontId="5" fillId="0" borderId="5"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4"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5" fillId="0" borderId="39" xfId="5" applyFont="1" applyBorder="1" applyAlignment="1" applyProtection="1">
      <alignment horizontal="center" vertical="center"/>
      <protection locked="0"/>
    </xf>
    <xf numFmtId="0" fontId="5" fillId="0" borderId="10" xfId="5" applyFont="1" applyBorder="1" applyAlignment="1" applyProtection="1">
      <alignment horizontal="center" vertical="center"/>
      <protection locked="0"/>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24"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6" fillId="0" borderId="10" xfId="5" applyFont="1" applyBorder="1" applyAlignment="1" applyProtection="1">
      <alignment horizontal="center" vertical="center"/>
      <protection locked="0"/>
    </xf>
    <xf numFmtId="0" fontId="18" fillId="12" borderId="14" xfId="6" applyFont="1" applyFill="1" applyBorder="1" applyAlignment="1">
      <alignment horizontal="center" vertical="center" wrapText="1"/>
    </xf>
    <xf numFmtId="0" fontId="18" fillId="12" borderId="15" xfId="6" applyFont="1" applyFill="1" applyBorder="1" applyAlignment="1">
      <alignment horizontal="center" vertical="center" wrapText="1"/>
    </xf>
    <xf numFmtId="0" fontId="18" fillId="12" borderId="16" xfId="6" applyFont="1" applyFill="1" applyBorder="1" applyAlignment="1">
      <alignment horizontal="center" vertical="center" wrapText="1"/>
    </xf>
    <xf numFmtId="0" fontId="18" fillId="12" borderId="17" xfId="6" applyFont="1" applyFill="1" applyBorder="1" applyAlignment="1">
      <alignment horizontal="center" vertical="center" wrapText="1"/>
    </xf>
    <xf numFmtId="0" fontId="18" fillId="12" borderId="18" xfId="6" applyFont="1" applyFill="1" applyBorder="1" applyAlignment="1">
      <alignment horizontal="center" vertical="center" wrapText="1"/>
    </xf>
    <xf numFmtId="0" fontId="18" fillId="12" borderId="19" xfId="6" applyFont="1" applyFill="1" applyBorder="1" applyAlignment="1">
      <alignment horizontal="center" vertical="center" wrapText="1"/>
    </xf>
    <xf numFmtId="0" fontId="32" fillId="13" borderId="20" xfId="6" applyFont="1" applyFill="1" applyBorder="1" applyAlignment="1">
      <alignment horizontal="center" vertical="center"/>
    </xf>
    <xf numFmtId="0" fontId="32" fillId="13" borderId="10" xfId="6" applyFont="1" applyFill="1" applyBorder="1" applyAlignment="1">
      <alignment horizontal="center" vertical="center"/>
    </xf>
    <xf numFmtId="0" fontId="21" fillId="12" borderId="13" xfId="6" applyFont="1" applyFill="1" applyBorder="1" applyAlignment="1">
      <alignment horizontal="center" vertical="center" wrapText="1"/>
    </xf>
    <xf numFmtId="0" fontId="21" fillId="12" borderId="34" xfId="6" applyFont="1" applyFill="1" applyBorder="1" applyAlignment="1">
      <alignment horizontal="center" vertical="center" wrapText="1"/>
    </xf>
    <xf numFmtId="0" fontId="33" fillId="13" borderId="3" xfId="6" applyFont="1" applyFill="1" applyBorder="1" applyAlignment="1">
      <alignment horizontal="center" vertical="center"/>
    </xf>
    <xf numFmtId="0" fontId="33" fillId="13" borderId="7" xfId="6" applyFont="1" applyFill="1" applyBorder="1" applyAlignment="1">
      <alignment horizontal="center" vertical="center"/>
    </xf>
    <xf numFmtId="0" fontId="33" fillId="14" borderId="3" xfId="6" applyFont="1" applyFill="1" applyBorder="1" applyAlignment="1">
      <alignment horizontal="center" vertical="center" wrapText="1"/>
    </xf>
    <xf numFmtId="0" fontId="33" fillId="14" borderId="7" xfId="6" applyFont="1" applyFill="1" applyBorder="1" applyAlignment="1">
      <alignment horizontal="center" vertical="center" wrapText="1"/>
    </xf>
    <xf numFmtId="0" fontId="9" fillId="20" borderId="4" xfId="5" applyFont="1" applyFill="1" applyBorder="1" applyAlignment="1">
      <alignment horizontal="center" vertical="center" wrapText="1"/>
    </xf>
    <xf numFmtId="0" fontId="9" fillId="20" borderId="9" xfId="5" applyFont="1" applyFill="1" applyBorder="1" applyAlignment="1">
      <alignment horizontal="center" vertical="center" wrapText="1"/>
    </xf>
    <xf numFmtId="0" fontId="4" fillId="0" borderId="0" xfId="5" applyAlignment="1">
      <alignment horizontal="left"/>
    </xf>
    <xf numFmtId="49" fontId="24" fillId="6" borderId="31" xfId="5" applyNumberFormat="1" applyFont="1" applyFill="1" applyBorder="1" applyAlignment="1">
      <alignment wrapText="1"/>
    </xf>
    <xf numFmtId="49" fontId="24" fillId="6" borderId="32" xfId="5" applyNumberFormat="1" applyFont="1" applyFill="1" applyBorder="1" applyAlignment="1">
      <alignment wrapText="1"/>
    </xf>
    <xf numFmtId="0" fontId="21" fillId="12" borderId="4" xfId="6" applyFont="1" applyFill="1" applyBorder="1" applyAlignment="1">
      <alignment horizontal="center" vertical="center" wrapText="1"/>
    </xf>
    <xf numFmtId="0" fontId="21" fillId="12" borderId="5" xfId="6" applyFont="1" applyFill="1" applyBorder="1" applyAlignment="1">
      <alignment horizontal="center" vertical="center" wrapText="1"/>
    </xf>
    <xf numFmtId="0" fontId="21" fillId="12" borderId="23" xfId="6" applyFont="1" applyFill="1" applyBorder="1" applyAlignment="1">
      <alignment horizontal="center" vertical="center" wrapText="1"/>
    </xf>
    <xf numFmtId="0" fontId="21" fillId="12" borderId="24" xfId="6" applyFont="1" applyFill="1" applyBorder="1" applyAlignment="1">
      <alignment horizontal="center" vertical="center" wrapText="1"/>
    </xf>
    <xf numFmtId="0" fontId="21" fillId="12" borderId="25" xfId="6" applyFont="1" applyFill="1" applyBorder="1" applyAlignment="1">
      <alignment horizontal="center" vertical="center" wrapText="1"/>
    </xf>
    <xf numFmtId="0" fontId="21" fillId="12" borderId="26" xfId="6" applyFont="1" applyFill="1" applyBorder="1" applyAlignment="1">
      <alignment horizontal="center" vertical="center" wrapText="1"/>
    </xf>
    <xf numFmtId="0" fontId="24" fillId="11" borderId="27" xfId="5" applyNumberFormat="1" applyFont="1" applyFill="1" applyBorder="1" applyAlignment="1">
      <alignment wrapText="1"/>
    </xf>
    <xf numFmtId="0" fontId="24" fillId="11" borderId="29" xfId="5" applyNumberFormat="1" applyFont="1" applyFill="1" applyBorder="1" applyAlignment="1">
      <alignment wrapText="1"/>
    </xf>
    <xf numFmtId="0" fontId="24" fillId="9" borderId="27" xfId="5" applyNumberFormat="1" applyFont="1" applyFill="1" applyBorder="1" applyAlignment="1">
      <alignment wrapText="1"/>
    </xf>
    <xf numFmtId="0" fontId="24" fillId="9" borderId="29" xfId="5" applyNumberFormat="1" applyFont="1" applyFill="1" applyBorder="1" applyAlignment="1">
      <alignment wrapText="1"/>
    </xf>
    <xf numFmtId="49" fontId="24" fillId="22" borderId="31" xfId="5" applyNumberFormat="1" applyFont="1" applyFill="1" applyBorder="1" applyAlignment="1">
      <alignment wrapText="1"/>
    </xf>
    <xf numFmtId="49" fontId="24" fillId="22" borderId="32" xfId="5" applyNumberFormat="1" applyFont="1" applyFill="1" applyBorder="1" applyAlignment="1">
      <alignment wrapText="1"/>
    </xf>
    <xf numFmtId="0" fontId="24" fillId="21" borderId="27" xfId="5" applyNumberFormat="1" applyFont="1" applyFill="1" applyBorder="1" applyAlignment="1">
      <alignment wrapText="1"/>
    </xf>
    <xf numFmtId="0" fontId="24" fillId="21" borderId="29" xfId="5" applyNumberFormat="1" applyFont="1" applyFill="1" applyBorder="1" applyAlignment="1">
      <alignment wrapText="1"/>
    </xf>
    <xf numFmtId="0" fontId="25" fillId="0" borderId="37" xfId="0" applyFont="1" applyBorder="1" applyAlignment="1">
      <alignment horizontal="center" vertical="center" wrapText="1"/>
    </xf>
    <xf numFmtId="0" fontId="25" fillId="0" borderId="38" xfId="0" applyFont="1" applyBorder="1" applyAlignment="1">
      <alignment horizontal="center" vertical="center" wrapText="1"/>
    </xf>
  </cellXfs>
  <cellStyles count="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30">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60018</xdr:colOff>
      <xdr:row>1</xdr:row>
      <xdr:rowOff>79374</xdr:rowOff>
    </xdr:from>
    <xdr:to>
      <xdr:col>2</xdr:col>
      <xdr:colOff>936146</xdr:colOff>
      <xdr:row>4</xdr:row>
      <xdr:rowOff>70554</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560" y="238124"/>
          <a:ext cx="1264183" cy="679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R50"/>
  <sheetViews>
    <sheetView tabSelected="1" topLeftCell="G1" zoomScale="85" zoomScaleNormal="85" zoomScaleSheetLayoutView="108" zoomScalePageLayoutView="108" workbookViewId="0">
      <selection activeCell="U6" sqref="U6"/>
    </sheetView>
  </sheetViews>
  <sheetFormatPr defaultColWidth="9.109375" defaultRowHeight="13.2" x14ac:dyDescent="0.25"/>
  <cols>
    <col min="1" max="1" width="9.109375" style="1"/>
    <col min="2" max="2" width="5.88671875" style="3" customWidth="1"/>
    <col min="3" max="3" width="14.109375" style="3" customWidth="1"/>
    <col min="4" max="4" width="30.109375" style="3" customWidth="1"/>
    <col min="5" max="5" width="22.88671875" style="11" hidden="1" customWidth="1"/>
    <col min="6" max="7" width="55.88671875" style="12" customWidth="1"/>
    <col min="8" max="8" width="23.6640625" style="13" bestFit="1" customWidth="1"/>
    <col min="9" max="9" width="13.44140625" style="1" customWidth="1"/>
    <col min="10" max="11" width="10" style="1" customWidth="1"/>
    <col min="12" max="12" width="12.109375" style="10" customWidth="1"/>
    <col min="13" max="13" width="15.109375" style="10" customWidth="1"/>
    <col min="14" max="14" width="13.88671875" style="1" customWidth="1"/>
    <col min="15" max="15" width="10" style="1" customWidth="1"/>
    <col min="16" max="16" width="19" style="1" customWidth="1"/>
    <col min="17" max="17" width="18.33203125" style="1" customWidth="1"/>
    <col min="18" max="18" width="19" style="1" customWidth="1"/>
    <col min="19" max="16384" width="9.109375" style="1"/>
  </cols>
  <sheetData>
    <row r="2" spans="2:18" ht="18" customHeight="1" x14ac:dyDescent="0.25">
      <c r="B2" s="97">
        <v>1</v>
      </c>
      <c r="C2" s="98"/>
      <c r="D2" s="88" t="s">
        <v>87</v>
      </c>
      <c r="E2" s="89"/>
      <c r="F2" s="89"/>
      <c r="G2" s="89"/>
      <c r="H2" s="89"/>
      <c r="I2" s="89"/>
      <c r="J2" s="89"/>
      <c r="K2" s="89"/>
      <c r="L2" s="89"/>
      <c r="M2" s="89"/>
      <c r="N2" s="89"/>
      <c r="O2" s="90"/>
      <c r="P2" s="87" t="s">
        <v>77</v>
      </c>
      <c r="Q2" s="87"/>
      <c r="R2" s="68" t="s">
        <v>110</v>
      </c>
    </row>
    <row r="3" spans="2:18" ht="18" customHeight="1" x14ac:dyDescent="0.25">
      <c r="B3" s="99"/>
      <c r="C3" s="100"/>
      <c r="D3" s="91"/>
      <c r="E3" s="92"/>
      <c r="F3" s="92"/>
      <c r="G3" s="92"/>
      <c r="H3" s="92"/>
      <c r="I3" s="92"/>
      <c r="J3" s="92"/>
      <c r="K3" s="92"/>
      <c r="L3" s="92"/>
      <c r="M3" s="92"/>
      <c r="N3" s="92"/>
      <c r="O3" s="93"/>
      <c r="P3" s="87" t="s">
        <v>78</v>
      </c>
      <c r="Q3" s="87"/>
      <c r="R3" s="64">
        <v>43290</v>
      </c>
    </row>
    <row r="4" spans="2:18" ht="18" customHeight="1" x14ac:dyDescent="0.25">
      <c r="B4" s="99"/>
      <c r="C4" s="100"/>
      <c r="D4" s="91"/>
      <c r="E4" s="92"/>
      <c r="F4" s="92"/>
      <c r="G4" s="92"/>
      <c r="H4" s="92"/>
      <c r="I4" s="92"/>
      <c r="J4" s="92"/>
      <c r="K4" s="92"/>
      <c r="L4" s="92"/>
      <c r="M4" s="92"/>
      <c r="N4" s="92"/>
      <c r="O4" s="93"/>
      <c r="P4" s="87" t="s">
        <v>79</v>
      </c>
      <c r="Q4" s="87"/>
      <c r="R4" s="64">
        <v>45901</v>
      </c>
    </row>
    <row r="5" spans="2:18" ht="18" customHeight="1" x14ac:dyDescent="0.25">
      <c r="B5" s="101"/>
      <c r="C5" s="102"/>
      <c r="D5" s="94"/>
      <c r="E5" s="95"/>
      <c r="F5" s="95"/>
      <c r="G5" s="95"/>
      <c r="H5" s="95"/>
      <c r="I5" s="95"/>
      <c r="J5" s="95"/>
      <c r="K5" s="95"/>
      <c r="L5" s="95"/>
      <c r="M5" s="95"/>
      <c r="N5" s="95"/>
      <c r="O5" s="96"/>
      <c r="P5" s="87" t="s">
        <v>80</v>
      </c>
      <c r="Q5" s="87"/>
      <c r="R5" s="69">
        <v>3</v>
      </c>
    </row>
    <row r="6" spans="2:18" ht="89.25" customHeight="1" thickBot="1" x14ac:dyDescent="0.3">
      <c r="B6" s="82" t="s">
        <v>67</v>
      </c>
      <c r="C6" s="82" t="s">
        <v>27</v>
      </c>
      <c r="D6" s="82" t="s">
        <v>3</v>
      </c>
      <c r="E6" s="70"/>
      <c r="F6" s="82" t="s">
        <v>62</v>
      </c>
      <c r="G6" s="82" t="s">
        <v>97</v>
      </c>
      <c r="H6" s="82" t="s">
        <v>4</v>
      </c>
      <c r="I6" s="65" t="s">
        <v>64</v>
      </c>
      <c r="J6" s="66" t="s">
        <v>0</v>
      </c>
      <c r="K6" s="67" t="s">
        <v>65</v>
      </c>
      <c r="L6" s="86" t="s">
        <v>5</v>
      </c>
      <c r="M6" s="86" t="s">
        <v>6</v>
      </c>
      <c r="N6" s="71" t="s">
        <v>64</v>
      </c>
      <c r="O6" s="72" t="s">
        <v>0</v>
      </c>
      <c r="P6" s="73" t="s">
        <v>76</v>
      </c>
      <c r="Q6" s="57" t="s">
        <v>1</v>
      </c>
      <c r="R6" s="74" t="s">
        <v>39</v>
      </c>
    </row>
    <row r="7" spans="2:18" s="3" customFormat="1" ht="22.5" customHeight="1" x14ac:dyDescent="0.3">
      <c r="B7" s="82"/>
      <c r="C7" s="82"/>
      <c r="D7" s="82"/>
      <c r="E7" s="82" t="s">
        <v>73</v>
      </c>
      <c r="F7" s="82"/>
      <c r="G7" s="82"/>
      <c r="H7" s="82"/>
      <c r="I7" s="83" t="s">
        <v>2</v>
      </c>
      <c r="J7" s="84" t="s">
        <v>61</v>
      </c>
      <c r="K7" s="81" t="s">
        <v>66</v>
      </c>
      <c r="L7" s="86"/>
      <c r="M7" s="86"/>
      <c r="N7" s="80" t="s">
        <v>2</v>
      </c>
      <c r="O7" s="80" t="s">
        <v>63</v>
      </c>
      <c r="P7" s="80" t="s">
        <v>62</v>
      </c>
      <c r="Q7" s="80" t="s">
        <v>1</v>
      </c>
      <c r="R7" s="80" t="s">
        <v>75</v>
      </c>
    </row>
    <row r="8" spans="2:18" s="3" customFormat="1" ht="16.5" customHeight="1" x14ac:dyDescent="0.3">
      <c r="B8" s="82"/>
      <c r="C8" s="82"/>
      <c r="D8" s="82"/>
      <c r="E8" s="82"/>
      <c r="F8" s="82"/>
      <c r="G8" s="82"/>
      <c r="H8" s="82"/>
      <c r="I8" s="83"/>
      <c r="J8" s="84"/>
      <c r="K8" s="81"/>
      <c r="L8" s="86"/>
      <c r="M8" s="86"/>
      <c r="N8" s="80"/>
      <c r="O8" s="80"/>
      <c r="P8" s="80"/>
      <c r="Q8" s="80"/>
      <c r="R8" s="80"/>
    </row>
    <row r="9" spans="2:18" ht="33" customHeight="1" x14ac:dyDescent="0.25">
      <c r="B9" s="33">
        <v>1</v>
      </c>
      <c r="C9" s="63" t="s">
        <v>81</v>
      </c>
      <c r="D9" s="62" t="s">
        <v>85</v>
      </c>
      <c r="E9" s="4"/>
      <c r="F9" s="78" t="s">
        <v>82</v>
      </c>
      <c r="G9" s="78" t="s">
        <v>98</v>
      </c>
      <c r="H9" s="63" t="s">
        <v>96</v>
      </c>
      <c r="I9" s="76">
        <v>1</v>
      </c>
      <c r="J9" s="76">
        <v>4</v>
      </c>
      <c r="K9" s="76">
        <f>I9*J9</f>
        <v>4</v>
      </c>
      <c r="L9" s="9"/>
      <c r="M9" s="9"/>
      <c r="N9" s="76">
        <v>1</v>
      </c>
      <c r="O9" s="76">
        <v>4</v>
      </c>
      <c r="P9" s="76">
        <f>N9*O9</f>
        <v>4</v>
      </c>
      <c r="Q9" s="6" t="str">
        <f>IF(P9&lt;=7,"KAPALI",IF(P9&lt;=25,"AÇIK","0"))</f>
        <v>KAPALI</v>
      </c>
      <c r="R9" s="10" t="str">
        <f t="shared" ref="R9:R20" si="0">IF(P9&lt;=3,"Önemsiz Risk",IF(AND(P9&gt;=4,P9&lt;=6),"Kabul Edilebilir Risk",IF(AND(P9&gt;=8,P9&lt;=10),"Orta Düzeydeki Risk",IF(AND(P9&gt;=12,P9&lt;=15),"Önemli Risk",IF(AND(P9&gt;=16,P9&lt;=25),"Kabul Edilemez Risk","Geçersiz Değer")))))</f>
        <v>Kabul Edilebilir Risk</v>
      </c>
    </row>
    <row r="10" spans="2:18" ht="26.4" x14ac:dyDescent="0.25">
      <c r="B10" s="7">
        <v>2</v>
      </c>
      <c r="C10" s="63" t="s">
        <v>81</v>
      </c>
      <c r="D10" s="62" t="s">
        <v>85</v>
      </c>
      <c r="E10" s="4"/>
      <c r="F10" s="78" t="s">
        <v>83</v>
      </c>
      <c r="G10" s="78" t="s">
        <v>99</v>
      </c>
      <c r="H10" s="63" t="s">
        <v>96</v>
      </c>
      <c r="I10" s="76">
        <v>2</v>
      </c>
      <c r="J10" s="76">
        <v>5</v>
      </c>
      <c r="K10" s="76">
        <f t="shared" ref="K10:K20" si="1">I10*J10</f>
        <v>10</v>
      </c>
      <c r="L10" s="2"/>
      <c r="M10" s="2"/>
      <c r="N10" s="76">
        <v>2</v>
      </c>
      <c r="O10" s="76">
        <v>5</v>
      </c>
      <c r="P10" s="76">
        <f t="shared" ref="P10:P20" si="2">N10*O10</f>
        <v>10</v>
      </c>
      <c r="Q10" s="6" t="str">
        <f t="shared" ref="Q10:Q20" si="3">IF(P10&lt;=7,"KAPALI",IF(P10&lt;=25,"AÇIK","0"))</f>
        <v>AÇIK</v>
      </c>
      <c r="R10" s="75" t="str">
        <f t="shared" si="0"/>
        <v>Orta Düzeydeki Risk</v>
      </c>
    </row>
    <row r="11" spans="2:18" ht="39.6" x14ac:dyDescent="0.25">
      <c r="B11" s="33">
        <v>3</v>
      </c>
      <c r="C11" s="63" t="s">
        <v>81</v>
      </c>
      <c r="D11" s="62" t="s">
        <v>85</v>
      </c>
      <c r="E11" s="4"/>
      <c r="F11" s="78" t="s">
        <v>84</v>
      </c>
      <c r="G11" s="78" t="s">
        <v>100</v>
      </c>
      <c r="H11" s="63" t="s">
        <v>96</v>
      </c>
      <c r="I11" s="76">
        <v>2</v>
      </c>
      <c r="J11" s="76">
        <v>4</v>
      </c>
      <c r="K11" s="76">
        <f t="shared" si="1"/>
        <v>8</v>
      </c>
      <c r="L11" s="2"/>
      <c r="M11" s="2"/>
      <c r="N11" s="76">
        <v>2</v>
      </c>
      <c r="O11" s="76">
        <v>4</v>
      </c>
      <c r="P11" s="76">
        <f t="shared" si="2"/>
        <v>8</v>
      </c>
      <c r="Q11" s="6" t="str">
        <f t="shared" si="3"/>
        <v>AÇIK</v>
      </c>
      <c r="R11" s="75" t="str">
        <f t="shared" si="0"/>
        <v>Orta Düzeydeki Risk</v>
      </c>
    </row>
    <row r="12" spans="2:18" ht="26.4" x14ac:dyDescent="0.25">
      <c r="B12" s="7">
        <v>4</v>
      </c>
      <c r="C12" s="63" t="s">
        <v>81</v>
      </c>
      <c r="D12" s="62" t="s">
        <v>85</v>
      </c>
      <c r="E12" s="4"/>
      <c r="F12" s="59" t="s">
        <v>86</v>
      </c>
      <c r="G12" s="59" t="s">
        <v>101</v>
      </c>
      <c r="H12" s="63" t="s">
        <v>96</v>
      </c>
      <c r="I12" s="76">
        <v>2</v>
      </c>
      <c r="J12" s="76">
        <v>4</v>
      </c>
      <c r="K12" s="76">
        <f t="shared" si="1"/>
        <v>8</v>
      </c>
      <c r="L12" s="2"/>
      <c r="M12" s="2"/>
      <c r="N12" s="76">
        <v>2</v>
      </c>
      <c r="O12" s="76">
        <v>4</v>
      </c>
      <c r="P12" s="76">
        <f t="shared" si="2"/>
        <v>8</v>
      </c>
      <c r="Q12" s="6" t="str">
        <f t="shared" si="3"/>
        <v>AÇIK</v>
      </c>
      <c r="R12" s="77" t="str">
        <f t="shared" si="0"/>
        <v>Orta Düzeydeki Risk</v>
      </c>
    </row>
    <row r="13" spans="2:18" ht="39.6" x14ac:dyDescent="0.25">
      <c r="B13" s="33">
        <v>5</v>
      </c>
      <c r="C13" s="63" t="s">
        <v>81</v>
      </c>
      <c r="D13" s="62" t="s">
        <v>85</v>
      </c>
      <c r="E13" s="4"/>
      <c r="F13" s="59" t="s">
        <v>88</v>
      </c>
      <c r="G13" s="59" t="s">
        <v>102</v>
      </c>
      <c r="H13" s="63" t="s">
        <v>96</v>
      </c>
      <c r="I13" s="76">
        <v>2</v>
      </c>
      <c r="J13" s="76">
        <v>3</v>
      </c>
      <c r="K13" s="76">
        <f t="shared" si="1"/>
        <v>6</v>
      </c>
      <c r="L13" s="8"/>
      <c r="M13" s="2"/>
      <c r="N13" s="76">
        <v>2</v>
      </c>
      <c r="O13" s="76">
        <v>3</v>
      </c>
      <c r="P13" s="76">
        <f t="shared" si="2"/>
        <v>6</v>
      </c>
      <c r="Q13" s="6" t="str">
        <f t="shared" si="3"/>
        <v>KAPALI</v>
      </c>
      <c r="R13" s="75" t="str">
        <f>IF(P13&lt;=3,"Önemsiz Risk",IF(AND(P13&gt;=4,P13&lt;=6),"Kabul Edilebilir Risk",IF(AND(P13&gt;=8,P13&lt;=10),"Orta Düzeydeki Risk",IF(AND(P13&gt;=12,P13&lt;=15),"Önemli Risk",IF(AND(P13&gt;=16,P13&lt;=25),"Kabul Edilemez Risk","Geçersiz Değer")))))</f>
        <v>Kabul Edilebilir Risk</v>
      </c>
    </row>
    <row r="14" spans="2:18" ht="26.4" x14ac:dyDescent="0.25">
      <c r="B14" s="33">
        <v>6</v>
      </c>
      <c r="C14" s="61" t="s">
        <v>81</v>
      </c>
      <c r="D14" s="62" t="s">
        <v>85</v>
      </c>
      <c r="E14" s="4"/>
      <c r="F14" s="59" t="s">
        <v>89</v>
      </c>
      <c r="G14" s="59" t="s">
        <v>103</v>
      </c>
      <c r="H14" s="63" t="s">
        <v>96</v>
      </c>
      <c r="I14" s="76">
        <v>2</v>
      </c>
      <c r="J14" s="76">
        <v>3</v>
      </c>
      <c r="K14" s="76">
        <f t="shared" si="1"/>
        <v>6</v>
      </c>
      <c r="L14" s="2"/>
      <c r="M14" s="2"/>
      <c r="N14" s="76">
        <v>2</v>
      </c>
      <c r="O14" s="76">
        <v>3</v>
      </c>
      <c r="P14" s="76">
        <f t="shared" si="2"/>
        <v>6</v>
      </c>
      <c r="Q14" s="6" t="str">
        <f t="shared" si="3"/>
        <v>KAPALI</v>
      </c>
      <c r="R14" s="75" t="str">
        <f t="shared" si="0"/>
        <v>Kabul Edilebilir Risk</v>
      </c>
    </row>
    <row r="15" spans="2:18" ht="26.4" x14ac:dyDescent="0.25">
      <c r="B15" s="7">
        <v>7</v>
      </c>
      <c r="C15" s="61" t="s">
        <v>81</v>
      </c>
      <c r="D15" s="62" t="s">
        <v>85</v>
      </c>
      <c r="E15" s="4"/>
      <c r="F15" s="59" t="s">
        <v>90</v>
      </c>
      <c r="G15" s="59" t="s">
        <v>104</v>
      </c>
      <c r="H15" s="63" t="s">
        <v>96</v>
      </c>
      <c r="I15" s="76">
        <v>3</v>
      </c>
      <c r="J15" s="76">
        <v>2</v>
      </c>
      <c r="K15" s="76">
        <f t="shared" si="1"/>
        <v>6</v>
      </c>
      <c r="L15" s="8"/>
      <c r="M15" s="2"/>
      <c r="N15" s="76">
        <v>3</v>
      </c>
      <c r="O15" s="76">
        <v>2</v>
      </c>
      <c r="P15" s="76">
        <f t="shared" si="2"/>
        <v>6</v>
      </c>
      <c r="Q15" s="6" t="str">
        <f t="shared" si="3"/>
        <v>KAPALI</v>
      </c>
      <c r="R15" s="77" t="str">
        <f t="shared" si="0"/>
        <v>Kabul Edilebilir Risk</v>
      </c>
    </row>
    <row r="16" spans="2:18" ht="39.6" x14ac:dyDescent="0.25">
      <c r="B16" s="33">
        <v>8</v>
      </c>
      <c r="C16" s="61" t="s">
        <v>81</v>
      </c>
      <c r="D16" s="62" t="s">
        <v>85</v>
      </c>
      <c r="E16" s="4"/>
      <c r="F16" s="60" t="s">
        <v>91</v>
      </c>
      <c r="G16" s="60" t="s">
        <v>105</v>
      </c>
      <c r="H16" s="63" t="s">
        <v>96</v>
      </c>
      <c r="I16" s="76">
        <v>3</v>
      </c>
      <c r="J16" s="76">
        <v>1</v>
      </c>
      <c r="K16" s="76">
        <f t="shared" si="1"/>
        <v>3</v>
      </c>
      <c r="L16" s="2"/>
      <c r="M16" s="2"/>
      <c r="N16" s="76">
        <v>3</v>
      </c>
      <c r="O16" s="76">
        <v>1</v>
      </c>
      <c r="P16" s="76">
        <f t="shared" si="2"/>
        <v>3</v>
      </c>
      <c r="Q16" s="6" t="str">
        <f t="shared" si="3"/>
        <v>KAPALI</v>
      </c>
      <c r="R16" s="75" t="str">
        <f t="shared" si="0"/>
        <v>Önemsiz Risk</v>
      </c>
    </row>
    <row r="17" spans="2:18" ht="26.4" x14ac:dyDescent="0.25">
      <c r="B17" s="7">
        <v>9</v>
      </c>
      <c r="C17" s="61" t="s">
        <v>81</v>
      </c>
      <c r="D17" s="62" t="s">
        <v>85</v>
      </c>
      <c r="E17" s="4"/>
      <c r="F17" s="60" t="s">
        <v>92</v>
      </c>
      <c r="G17" s="60" t="s">
        <v>106</v>
      </c>
      <c r="H17" s="63" t="s">
        <v>96</v>
      </c>
      <c r="I17" s="76">
        <v>2</v>
      </c>
      <c r="J17" s="76">
        <v>1</v>
      </c>
      <c r="K17" s="76">
        <f t="shared" si="1"/>
        <v>2</v>
      </c>
      <c r="L17" s="2"/>
      <c r="M17" s="2"/>
      <c r="N17" s="76">
        <v>2</v>
      </c>
      <c r="O17" s="76">
        <v>1</v>
      </c>
      <c r="P17" s="76">
        <f t="shared" si="2"/>
        <v>2</v>
      </c>
      <c r="Q17" s="6" t="str">
        <f t="shared" si="3"/>
        <v>KAPALI</v>
      </c>
      <c r="R17" s="75" t="str">
        <f t="shared" si="0"/>
        <v>Önemsiz Risk</v>
      </c>
    </row>
    <row r="18" spans="2:18" ht="26.4" x14ac:dyDescent="0.25">
      <c r="B18" s="33">
        <v>10</v>
      </c>
      <c r="C18" s="61" t="s">
        <v>81</v>
      </c>
      <c r="D18" s="62" t="s">
        <v>85</v>
      </c>
      <c r="E18" s="4"/>
      <c r="F18" s="60" t="s">
        <v>93</v>
      </c>
      <c r="G18" s="60" t="s">
        <v>107</v>
      </c>
      <c r="H18" s="63" t="s">
        <v>96</v>
      </c>
      <c r="I18" s="76">
        <v>3</v>
      </c>
      <c r="J18" s="76">
        <v>1</v>
      </c>
      <c r="K18" s="76">
        <f t="shared" si="1"/>
        <v>3</v>
      </c>
      <c r="L18" s="2"/>
      <c r="M18" s="2"/>
      <c r="N18" s="76">
        <v>3</v>
      </c>
      <c r="O18" s="76">
        <v>1</v>
      </c>
      <c r="P18" s="76">
        <f t="shared" si="2"/>
        <v>3</v>
      </c>
      <c r="Q18" s="6" t="str">
        <f t="shared" si="3"/>
        <v>KAPALI</v>
      </c>
      <c r="R18" s="75" t="str">
        <f t="shared" si="0"/>
        <v>Önemsiz Risk</v>
      </c>
    </row>
    <row r="19" spans="2:18" ht="26.4" x14ac:dyDescent="0.25">
      <c r="B19" s="7">
        <v>11</v>
      </c>
      <c r="C19" s="61" t="s">
        <v>81</v>
      </c>
      <c r="D19" s="62" t="s">
        <v>85</v>
      </c>
      <c r="E19" s="4"/>
      <c r="F19" s="60" t="s">
        <v>94</v>
      </c>
      <c r="G19" s="60" t="s">
        <v>108</v>
      </c>
      <c r="H19" s="63" t="s">
        <v>96</v>
      </c>
      <c r="I19" s="76">
        <v>2</v>
      </c>
      <c r="J19" s="76">
        <v>1</v>
      </c>
      <c r="K19" s="76">
        <f t="shared" si="1"/>
        <v>2</v>
      </c>
      <c r="L19" s="2"/>
      <c r="M19" s="5"/>
      <c r="N19" s="76">
        <v>2</v>
      </c>
      <c r="O19" s="76">
        <v>1</v>
      </c>
      <c r="P19" s="76">
        <f t="shared" si="2"/>
        <v>2</v>
      </c>
      <c r="Q19" s="6" t="str">
        <f t="shared" si="3"/>
        <v>KAPALI</v>
      </c>
      <c r="R19" s="75" t="str">
        <f t="shared" si="0"/>
        <v>Önemsiz Risk</v>
      </c>
    </row>
    <row r="20" spans="2:18" ht="39.6" x14ac:dyDescent="0.25">
      <c r="B20" s="33">
        <v>12</v>
      </c>
      <c r="C20" s="61" t="s">
        <v>81</v>
      </c>
      <c r="D20" s="62" t="s">
        <v>85</v>
      </c>
      <c r="E20" s="4"/>
      <c r="F20" s="60" t="s">
        <v>95</v>
      </c>
      <c r="G20" s="60" t="s">
        <v>109</v>
      </c>
      <c r="H20" s="63" t="s">
        <v>96</v>
      </c>
      <c r="I20" s="76">
        <v>1</v>
      </c>
      <c r="J20" s="76">
        <v>4</v>
      </c>
      <c r="K20" s="76">
        <f t="shared" si="1"/>
        <v>4</v>
      </c>
      <c r="L20" s="8"/>
      <c r="M20" s="8"/>
      <c r="N20" s="76">
        <v>1</v>
      </c>
      <c r="O20" s="76">
        <v>4</v>
      </c>
      <c r="P20" s="76">
        <f t="shared" si="2"/>
        <v>4</v>
      </c>
      <c r="Q20" s="6" t="str">
        <f t="shared" si="3"/>
        <v>KAPALI</v>
      </c>
      <c r="R20" s="77" t="str">
        <f t="shared" si="0"/>
        <v>Kabul Edilebilir Risk</v>
      </c>
    </row>
    <row r="21" spans="2:18" ht="20.399999999999999" x14ac:dyDescent="0.25">
      <c r="B21" s="79" t="s">
        <v>7</v>
      </c>
      <c r="C21" s="79"/>
      <c r="D21" s="79"/>
      <c r="E21" s="79"/>
      <c r="F21" s="79"/>
      <c r="G21" s="79"/>
      <c r="H21" s="79"/>
      <c r="I21" s="79"/>
      <c r="J21" s="79"/>
      <c r="K21" s="79"/>
      <c r="L21" s="85" t="s">
        <v>8</v>
      </c>
      <c r="M21" s="85"/>
      <c r="N21" s="85"/>
      <c r="O21" s="85"/>
      <c r="P21" s="85"/>
      <c r="Q21" s="85"/>
      <c r="R21" s="85"/>
    </row>
    <row r="50" spans="2:18" s="10" customFormat="1" x14ac:dyDescent="0.25">
      <c r="B50" s="3"/>
      <c r="C50" s="3"/>
      <c r="D50" s="3"/>
      <c r="E50" s="11"/>
      <c r="F50" s="12"/>
      <c r="G50" s="12"/>
      <c r="H50" s="13"/>
      <c r="I50" s="1"/>
      <c r="J50" s="1"/>
      <c r="K50" s="1"/>
      <c r="N50" s="1"/>
      <c r="O50" s="1"/>
      <c r="P50" s="1"/>
      <c r="Q50" s="1"/>
      <c r="R50" s="1"/>
    </row>
  </sheetData>
  <autoFilter ref="B8:R21"/>
  <dataConsolidate/>
  <mergeCells count="25">
    <mergeCell ref="P4:Q4"/>
    <mergeCell ref="P5:Q5"/>
    <mergeCell ref="D2:O5"/>
    <mergeCell ref="B2:C5"/>
    <mergeCell ref="C6:C8"/>
    <mergeCell ref="B6:B8"/>
    <mergeCell ref="N7:N8"/>
    <mergeCell ref="O7:O8"/>
    <mergeCell ref="P7:P8"/>
    <mergeCell ref="P2:Q2"/>
    <mergeCell ref="P3:Q3"/>
    <mergeCell ref="B21:K21"/>
    <mergeCell ref="Q7:Q8"/>
    <mergeCell ref="K7:K8"/>
    <mergeCell ref="E7:E8"/>
    <mergeCell ref="I7:I8"/>
    <mergeCell ref="J7:J8"/>
    <mergeCell ref="L21:R21"/>
    <mergeCell ref="R7:R8"/>
    <mergeCell ref="L6:L8"/>
    <mergeCell ref="M6:M8"/>
    <mergeCell ref="D6:D8"/>
    <mergeCell ref="F6:F8"/>
    <mergeCell ref="H6:H8"/>
    <mergeCell ref="G6:G8"/>
  </mergeCells>
  <conditionalFormatting sqref="K10:K20 P9:P20">
    <cfRule type="cellIs" dxfId="29" priority="168" stopIfTrue="1" operator="between">
      <formula>12</formula>
      <formula>15</formula>
    </cfRule>
    <cfRule type="cellIs" dxfId="28" priority="1587" stopIfTrue="1" operator="between">
      <formula>16</formula>
      <formula>25</formula>
    </cfRule>
    <cfRule type="cellIs" dxfId="27" priority="1588" stopIfTrue="1" operator="between">
      <formula>8</formula>
      <formula>10</formula>
    </cfRule>
  </conditionalFormatting>
  <conditionalFormatting sqref="K10:K20 P9:P20">
    <cfRule type="cellIs" dxfId="26" priority="1586" stopIfTrue="1" operator="between">
      <formula>0</formula>
      <formula>3</formula>
    </cfRule>
  </conditionalFormatting>
  <conditionalFormatting sqref="M19">
    <cfRule type="colorScale" priority="1558">
      <colorScale>
        <cfvo type="min"/>
        <cfvo type="percentile" val="50"/>
        <cfvo type="max"/>
        <color rgb="FF63BE7B"/>
        <color rgb="FFFFEB84"/>
        <color rgb="FFF8696B"/>
      </colorScale>
    </cfRule>
  </conditionalFormatting>
  <conditionalFormatting sqref="P13">
    <cfRule type="cellIs" dxfId="25" priority="1459" stopIfTrue="1" operator="between">
      <formula>16</formula>
      <formula>25</formula>
    </cfRule>
    <cfRule type="cellIs" dxfId="24" priority="1460" stopIfTrue="1" operator="between">
      <formula>8</formula>
      <formula>15</formula>
    </cfRule>
  </conditionalFormatting>
  <conditionalFormatting sqref="P13">
    <cfRule type="cellIs" dxfId="23" priority="1458" stopIfTrue="1" operator="between">
      <formula>0</formula>
      <formula>7</formula>
    </cfRule>
  </conditionalFormatting>
  <conditionalFormatting sqref="P13">
    <cfRule type="iconSet" priority="1616">
      <iconSet iconSet="3Symbols" reverse="1">
        <cfvo type="percent" val="0"/>
        <cfvo type="num" val="72"/>
        <cfvo type="num" val="135"/>
      </iconSet>
    </cfRule>
  </conditionalFormatting>
  <conditionalFormatting sqref="I19:I20">
    <cfRule type="colorScale" priority="938">
      <colorScale>
        <cfvo type="min"/>
        <cfvo type="percentile" val="50"/>
        <cfvo type="max"/>
        <color rgb="FF63BE7B"/>
        <color rgb="FFFFEB84"/>
        <color rgb="FFF8696B"/>
      </colorScale>
    </cfRule>
  </conditionalFormatting>
  <conditionalFormatting sqref="I13">
    <cfRule type="colorScale" priority="893">
      <colorScale>
        <cfvo type="min"/>
        <cfvo type="percentile" val="50"/>
        <cfvo type="max"/>
        <color rgb="FF63BE7B"/>
        <color rgb="FFFFEB84"/>
        <color rgb="FFF8696B"/>
      </colorScale>
    </cfRule>
  </conditionalFormatting>
  <conditionalFormatting sqref="I13">
    <cfRule type="colorScale" priority="894">
      <colorScale>
        <cfvo type="min"/>
        <cfvo type="percentile" val="50"/>
        <cfvo type="max"/>
        <color rgb="FF63BE7B"/>
        <color rgb="FFFFEB84"/>
        <color rgb="FFF8696B"/>
      </colorScale>
    </cfRule>
  </conditionalFormatting>
  <conditionalFormatting sqref="I13">
    <cfRule type="colorScale" priority="892">
      <colorScale>
        <cfvo type="min"/>
        <cfvo type="percentile" val="50"/>
        <cfvo type="max"/>
        <color rgb="FF63BE7B"/>
        <color rgb="FFFFEB84"/>
        <color rgb="FFF8696B"/>
      </colorScale>
    </cfRule>
  </conditionalFormatting>
  <conditionalFormatting sqref="I13">
    <cfRule type="colorScale" priority="891">
      <colorScale>
        <cfvo type="min"/>
        <cfvo type="percentile" val="50"/>
        <cfvo type="max"/>
        <color rgb="FF63BE7B"/>
        <color rgb="FFFFEB84"/>
        <color rgb="FFF8696B"/>
      </colorScale>
    </cfRule>
  </conditionalFormatting>
  <conditionalFormatting sqref="I13">
    <cfRule type="colorScale" priority="890">
      <colorScale>
        <cfvo type="min"/>
        <cfvo type="percentile" val="50"/>
        <cfvo type="max"/>
        <color rgb="FF63BE7B"/>
        <color rgb="FFFFEB84"/>
        <color rgb="FFF8696B"/>
      </colorScale>
    </cfRule>
  </conditionalFormatting>
  <conditionalFormatting sqref="Q9:Q20">
    <cfRule type="containsText" dxfId="22" priority="480" operator="containsText" text="KAPALI">
      <formula>NOT(ISERROR(SEARCH("KAPALI",Q9)))</formula>
    </cfRule>
    <cfRule type="containsText" dxfId="21" priority="481" operator="containsText" text="AÇIK">
      <formula>NOT(ISERROR(SEARCH("AÇIK",Q9)))</formula>
    </cfRule>
  </conditionalFormatting>
  <conditionalFormatting sqref="R10:R12 R14:R20">
    <cfRule type="cellIs" dxfId="20" priority="263" stopIfTrue="1" operator="between">
      <formula>16</formula>
      <formula>25</formula>
    </cfRule>
    <cfRule type="cellIs" dxfId="19" priority="264" stopIfTrue="1" operator="between">
      <formula>8</formula>
      <formula>15</formula>
    </cfRule>
  </conditionalFormatting>
  <conditionalFormatting sqref="R10:R12 R14:R20">
    <cfRule type="cellIs" dxfId="18" priority="262" stopIfTrue="1" operator="between">
      <formula>0</formula>
      <formula>7</formula>
    </cfRule>
  </conditionalFormatting>
  <conditionalFormatting sqref="R13">
    <cfRule type="cellIs" dxfId="17" priority="236" stopIfTrue="1" operator="between">
      <formula>16</formula>
      <formula>25</formula>
    </cfRule>
    <cfRule type="cellIs" dxfId="16" priority="237" stopIfTrue="1" operator="between">
      <formula>8</formula>
      <formula>15</formula>
    </cfRule>
  </conditionalFormatting>
  <conditionalFormatting sqref="R13">
    <cfRule type="cellIs" dxfId="15" priority="235" stopIfTrue="1" operator="between">
      <formula>0</formula>
      <formula>7</formula>
    </cfRule>
  </conditionalFormatting>
  <conditionalFormatting sqref="R13">
    <cfRule type="iconSet" priority="273">
      <iconSet iconSet="3Symbols" reverse="1">
        <cfvo type="percent" val="0"/>
        <cfvo type="num" val="72"/>
        <cfvo type="num" val="135"/>
      </iconSet>
    </cfRule>
  </conditionalFormatting>
  <conditionalFormatting sqref="K10:K20 P9:P20">
    <cfRule type="cellIs" dxfId="14" priority="167" stopIfTrue="1" operator="between">
      <formula>4</formula>
      <formula>6</formula>
    </cfRule>
  </conditionalFormatting>
  <conditionalFormatting sqref="I9:K20 N9:O20">
    <cfRule type="cellIs" dxfId="13" priority="156" operator="equal">
      <formula>5</formula>
    </cfRule>
    <cfRule type="cellIs" dxfId="12" priority="157" operator="equal">
      <formula>4</formula>
    </cfRule>
    <cfRule type="cellIs" dxfId="11" priority="158" operator="equal">
      <formula>3</formula>
    </cfRule>
    <cfRule type="cellIs" dxfId="10" priority="159" operator="equal">
      <formula>2</formula>
    </cfRule>
    <cfRule type="cellIs" dxfId="9" priority="160" operator="equal">
      <formula>1</formula>
    </cfRule>
  </conditionalFormatting>
  <conditionalFormatting sqref="K9:K20">
    <cfRule type="cellIs" dxfId="8" priority="108" operator="equal">
      <formula>5</formula>
    </cfRule>
    <cfRule type="cellIs" dxfId="7" priority="109" operator="equal">
      <formula>4</formula>
    </cfRule>
    <cfRule type="cellIs" dxfId="6" priority="110" operator="equal">
      <formula>3</formula>
    </cfRule>
    <cfRule type="cellIs" dxfId="5" priority="111" operator="equal">
      <formula>2</formula>
    </cfRule>
  </conditionalFormatting>
  <conditionalFormatting sqref="R9">
    <cfRule type="containsText" dxfId="4" priority="11" operator="containsText" text="Önemsiz Risk">
      <formula>NOT(ISERROR(SEARCH("Önemsiz Risk",R9)))</formula>
    </cfRule>
    <cfRule type="containsText" dxfId="3" priority="12" operator="containsText" text="Orta Düzeydeki Risk">
      <formula>NOT(ISERROR(SEARCH("Orta Düzeydeki Risk",R9)))</formula>
    </cfRule>
    <cfRule type="containsText" dxfId="2" priority="13" operator="containsText" text="Kabul Edilemez Risk">
      <formula>NOT(ISERROR(SEARCH("Kabul Edilemez Risk",R9)))</formula>
    </cfRule>
    <cfRule type="containsText" dxfId="1" priority="14" operator="containsText" text="Kabul Edilebilir Risk">
      <formula>NOT(ISERROR(SEARCH("Kabul Edilebilir Risk",R9)))</formula>
    </cfRule>
  </conditionalFormatting>
  <conditionalFormatting sqref="R9">
    <cfRule type="containsText" dxfId="0" priority="10" operator="containsText" text="Önemli Risk">
      <formula>NOT(ISERROR(SEARCH("Önemli Risk",R9)))</formula>
    </cfRule>
  </conditionalFormatting>
  <conditionalFormatting sqref="I10:I20">
    <cfRule type="colorScale" priority="1728">
      <colorScale>
        <cfvo type="min"/>
        <cfvo type="percentile" val="50"/>
        <cfvo type="max"/>
        <color rgb="FF63BE7B"/>
        <color rgb="FFFFEB84"/>
        <color rgb="FFF8696B"/>
      </colorScale>
    </cfRule>
  </conditionalFormatting>
  <conditionalFormatting sqref="I10:I20">
    <cfRule type="colorScale" priority="1729">
      <colorScale>
        <cfvo type="min"/>
        <cfvo type="percentile" val="50"/>
        <cfvo type="max"/>
        <color rgb="FF63BE7B"/>
        <color rgb="FFFFEB84"/>
        <color rgb="FFF8696B"/>
      </colorScale>
    </cfRule>
  </conditionalFormatting>
  <conditionalFormatting sqref="R10:R12 R14:R20">
    <cfRule type="iconSet" priority="1730">
      <iconSet iconSet="3Symbols" reverse="1">
        <cfvo type="percent" val="0"/>
        <cfvo type="num" val="72"/>
        <cfvo type="num" val="135"/>
      </iconSet>
    </cfRule>
  </conditionalFormatting>
  <conditionalFormatting sqref="I9:I20">
    <cfRule type="colorScale" priority="1732">
      <colorScale>
        <cfvo type="min"/>
        <cfvo type="percentile" val="50"/>
        <cfvo type="max"/>
        <color rgb="FF63BE7B"/>
        <color rgb="FFFFEB84"/>
        <color rgb="FFF8696B"/>
      </colorScale>
    </cfRule>
  </conditionalFormatting>
  <conditionalFormatting sqref="I10:I20">
    <cfRule type="colorScale" priority="1733">
      <colorScale>
        <cfvo type="min"/>
        <cfvo type="percentile" val="50"/>
        <cfvo type="max"/>
        <color rgb="FF63BE7B"/>
        <color rgb="FFFFEB84"/>
        <color rgb="FFF8696B"/>
      </colorScale>
    </cfRule>
  </conditionalFormatting>
  <conditionalFormatting sqref="J9:J20">
    <cfRule type="colorScale" priority="1734">
      <colorScale>
        <cfvo type="min"/>
        <cfvo type="percentile" val="50"/>
        <cfvo type="max"/>
        <color rgb="FF63BE7B"/>
        <color rgb="FFFFEB84"/>
        <color rgb="FFF8696B"/>
      </colorScale>
    </cfRule>
  </conditionalFormatting>
  <pageMargins left="0.42" right="0.2" top="0.75" bottom="0.35" header="0.3" footer="0.17"/>
  <pageSetup paperSize="9" scale="52"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RowHeight="14.4" x14ac:dyDescent="0.3"/>
  <cols>
    <col min="2" max="2" width="33.5546875" customWidth="1"/>
  </cols>
  <sheetData>
    <row r="2" spans="1:2" x14ac:dyDescent="0.3">
      <c r="A2" s="55" t="s">
        <v>67</v>
      </c>
      <c r="B2" s="55" t="s">
        <v>68</v>
      </c>
    </row>
    <row r="3" spans="1:2" x14ac:dyDescent="0.3">
      <c r="A3" s="56">
        <v>1</v>
      </c>
      <c r="B3" s="56" t="s">
        <v>69</v>
      </c>
    </row>
    <row r="4" spans="1:2" x14ac:dyDescent="0.3">
      <c r="A4" s="56">
        <v>2</v>
      </c>
      <c r="B4" s="56" t="s">
        <v>70</v>
      </c>
    </row>
    <row r="5" spans="1:2" x14ac:dyDescent="0.3">
      <c r="A5" s="56">
        <v>3</v>
      </c>
      <c r="B5" s="56" t="s">
        <v>71</v>
      </c>
    </row>
    <row r="6" spans="1:2" x14ac:dyDescent="0.3">
      <c r="A6" s="56">
        <v>4</v>
      </c>
      <c r="B6" s="56"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C6" sqref="C6"/>
    </sheetView>
  </sheetViews>
  <sheetFormatPr defaultColWidth="8.88671875" defaultRowHeight="13.2" x14ac:dyDescent="0.25"/>
  <cols>
    <col min="1" max="2" width="8.88671875" style="14"/>
    <col min="3" max="3" width="16.88671875" style="14" bestFit="1" customWidth="1"/>
    <col min="4" max="4" width="47.6640625" style="14" bestFit="1" customWidth="1"/>
    <col min="5" max="16384" width="8.88671875" style="14"/>
  </cols>
  <sheetData>
    <row r="1" spans="2:4" ht="13.8" thickBot="1" x14ac:dyDescent="0.3"/>
    <row r="2" spans="2:4" x14ac:dyDescent="0.25">
      <c r="B2" s="103" t="s">
        <v>9</v>
      </c>
      <c r="C2" s="104"/>
      <c r="D2" s="105"/>
    </row>
    <row r="3" spans="2:4" ht="13.8" thickBot="1" x14ac:dyDescent="0.3">
      <c r="B3" s="106"/>
      <c r="C3" s="107"/>
      <c r="D3" s="108"/>
    </row>
    <row r="4" spans="2:4" ht="30" customHeight="1" x14ac:dyDescent="0.25">
      <c r="B4" s="109" t="s">
        <v>2</v>
      </c>
      <c r="C4" s="110"/>
      <c r="D4" s="58" t="s">
        <v>10</v>
      </c>
    </row>
    <row r="5" spans="2:4" ht="31.5" customHeight="1" x14ac:dyDescent="0.25">
      <c r="B5" s="15">
        <v>1</v>
      </c>
      <c r="C5" s="16" t="s">
        <v>30</v>
      </c>
      <c r="D5" s="17" t="s">
        <v>11</v>
      </c>
    </row>
    <row r="6" spans="2:4" ht="30" x14ac:dyDescent="0.25">
      <c r="B6" s="15">
        <v>2</v>
      </c>
      <c r="C6" s="18" t="s">
        <v>29</v>
      </c>
      <c r="D6" s="17" t="s">
        <v>12</v>
      </c>
    </row>
    <row r="7" spans="2:4" ht="15.6" x14ac:dyDescent="0.25">
      <c r="B7" s="15">
        <v>3</v>
      </c>
      <c r="C7" s="19" t="s">
        <v>13</v>
      </c>
      <c r="D7" s="17" t="s">
        <v>14</v>
      </c>
    </row>
    <row r="8" spans="2:4" ht="15.6" x14ac:dyDescent="0.25">
      <c r="B8" s="15">
        <v>4</v>
      </c>
      <c r="C8" s="20" t="s">
        <v>15</v>
      </c>
      <c r="D8" s="17" t="s">
        <v>16</v>
      </c>
    </row>
    <row r="9" spans="2:4" ht="30.6" thickBot="1" x14ac:dyDescent="0.3">
      <c r="B9" s="21">
        <v>5</v>
      </c>
      <c r="C9" s="22" t="s">
        <v>17</v>
      </c>
      <c r="D9" s="17" t="s">
        <v>18</v>
      </c>
    </row>
  </sheetData>
  <mergeCells count="2">
    <mergeCell ref="B2:D3"/>
    <mergeCell ref="B4:C4"/>
  </mergeCells>
  <conditionalFormatting sqref="B5:B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15" sqref="C15"/>
    </sheetView>
  </sheetViews>
  <sheetFormatPr defaultColWidth="8.88671875" defaultRowHeight="13.2" x14ac:dyDescent="0.25"/>
  <cols>
    <col min="1" max="1" width="9.44140625" style="14" bestFit="1" customWidth="1"/>
    <col min="2" max="2" width="15.109375" style="14" customWidth="1"/>
    <col min="3" max="3" width="108.6640625" style="32" customWidth="1"/>
    <col min="4" max="4" width="10.6640625" style="14" customWidth="1"/>
    <col min="5" max="16384" width="8.88671875" style="14"/>
  </cols>
  <sheetData>
    <row r="1" spans="1:3" ht="32.25" customHeight="1" x14ac:dyDescent="0.25">
      <c r="A1" s="111" t="s">
        <v>40</v>
      </c>
      <c r="B1" s="112"/>
      <c r="C1" s="112"/>
    </row>
    <row r="2" spans="1:3" ht="16.5" customHeight="1" x14ac:dyDescent="0.25">
      <c r="A2" s="113" t="s">
        <v>24</v>
      </c>
      <c r="B2" s="115" t="s">
        <v>25</v>
      </c>
      <c r="C2" s="117" t="s">
        <v>26</v>
      </c>
    </row>
    <row r="3" spans="1:3" ht="18.75" customHeight="1" x14ac:dyDescent="0.25">
      <c r="A3" s="114"/>
      <c r="B3" s="116"/>
      <c r="C3" s="118"/>
    </row>
    <row r="4" spans="1:3" ht="52.8" x14ac:dyDescent="0.25">
      <c r="A4" s="25">
        <v>1</v>
      </c>
      <c r="B4" s="26" t="s">
        <v>30</v>
      </c>
      <c r="C4" s="27" t="s">
        <v>41</v>
      </c>
    </row>
    <row r="5" spans="1:3" ht="52.8" x14ac:dyDescent="0.25">
      <c r="A5" s="25">
        <v>2</v>
      </c>
      <c r="B5" s="28" t="s">
        <v>29</v>
      </c>
      <c r="C5" s="27" t="s">
        <v>42</v>
      </c>
    </row>
    <row r="6" spans="1:3" ht="52.8" x14ac:dyDescent="0.25">
      <c r="A6" s="25">
        <v>3</v>
      </c>
      <c r="B6" s="29" t="s">
        <v>13</v>
      </c>
      <c r="C6" s="27" t="s">
        <v>43</v>
      </c>
    </row>
    <row r="7" spans="1:3" ht="52.8" x14ac:dyDescent="0.25">
      <c r="A7" s="25">
        <v>4</v>
      </c>
      <c r="B7" s="30" t="s">
        <v>15</v>
      </c>
      <c r="C7" s="27" t="s">
        <v>44</v>
      </c>
    </row>
    <row r="8" spans="1:3" ht="66" x14ac:dyDescent="0.25">
      <c r="A8" s="25">
        <v>5</v>
      </c>
      <c r="B8" s="31" t="s">
        <v>28</v>
      </c>
      <c r="C8" s="27" t="s">
        <v>45</v>
      </c>
    </row>
  </sheetData>
  <mergeCells count="4">
    <mergeCell ref="A1:C1"/>
    <mergeCell ref="A2:A3"/>
    <mergeCell ref="B2:B3"/>
    <mergeCell ref="C2:C3"/>
  </mergeCells>
  <conditionalFormatting sqref="A4:A8">
    <cfRule type="colorScale" priority="1">
      <colorScale>
        <cfvo type="min"/>
        <cfvo type="percentile" val="50"/>
        <cfvo type="max"/>
        <color rgb="FF63BE7B"/>
        <color rgb="FFFFEB84"/>
        <color rgb="FFF8696B"/>
      </colorScale>
    </cfRule>
  </conditionalFormatting>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15"/>
  <sheetViews>
    <sheetView topLeftCell="C4" zoomScaleNormal="100" zoomScaleSheetLayoutView="206" workbookViewId="0">
      <selection activeCell="E5" sqref="E5"/>
    </sheetView>
  </sheetViews>
  <sheetFormatPr defaultColWidth="8.88671875" defaultRowHeight="13.2" x14ac:dyDescent="0.25"/>
  <cols>
    <col min="1" max="1" width="10.109375" style="14" customWidth="1"/>
    <col min="2" max="2" width="93.6640625" style="14" customWidth="1"/>
    <col min="3" max="3" width="8.88671875" style="14"/>
    <col min="4" max="9" width="21.88671875" style="14" customWidth="1"/>
    <col min="10" max="10" width="8.88671875" style="14"/>
    <col min="11" max="11" width="58.33203125" style="14" bestFit="1" customWidth="1"/>
    <col min="12" max="16384" width="8.88671875" style="14"/>
  </cols>
  <sheetData>
    <row r="2" spans="1:9" ht="12.75" customHeight="1" x14ac:dyDescent="0.25">
      <c r="A2" s="122" t="s">
        <v>39</v>
      </c>
      <c r="B2" s="123"/>
      <c r="D2" s="119" t="s">
        <v>74</v>
      </c>
      <c r="E2" s="119"/>
      <c r="F2" s="119"/>
      <c r="G2" s="119"/>
    </row>
    <row r="3" spans="1:9" ht="12.75" customHeight="1" x14ac:dyDescent="0.25">
      <c r="A3" s="124"/>
      <c r="B3" s="125"/>
    </row>
    <row r="4" spans="1:9" ht="12.75" customHeight="1" x14ac:dyDescent="0.25">
      <c r="A4" s="126"/>
      <c r="B4" s="127"/>
    </row>
    <row r="5" spans="1:9" ht="19.5" customHeight="1" x14ac:dyDescent="0.25">
      <c r="A5" s="23" t="s">
        <v>19</v>
      </c>
      <c r="B5" s="24" t="s">
        <v>20</v>
      </c>
      <c r="D5" s="43" t="s">
        <v>2</v>
      </c>
      <c r="E5" s="43" t="s">
        <v>48</v>
      </c>
      <c r="F5" s="43" t="s">
        <v>49</v>
      </c>
      <c r="G5" s="43" t="s">
        <v>50</v>
      </c>
      <c r="H5" s="43" t="s">
        <v>51</v>
      </c>
      <c r="I5" s="43" t="s">
        <v>52</v>
      </c>
    </row>
    <row r="6" spans="1:9" ht="15" x14ac:dyDescent="0.25">
      <c r="A6" s="128" t="s">
        <v>21</v>
      </c>
      <c r="B6" s="41" t="s">
        <v>22</v>
      </c>
      <c r="D6" s="136" t="s">
        <v>53</v>
      </c>
      <c r="E6" s="52" t="s">
        <v>58</v>
      </c>
      <c r="F6" s="46" t="s">
        <v>55</v>
      </c>
      <c r="G6" s="48" t="s">
        <v>56</v>
      </c>
      <c r="H6" s="50" t="s">
        <v>57</v>
      </c>
      <c r="I6" s="50" t="s">
        <v>57</v>
      </c>
    </row>
    <row r="7" spans="1:9" ht="75" x14ac:dyDescent="0.25">
      <c r="A7" s="129"/>
      <c r="B7" s="42" t="s">
        <v>33</v>
      </c>
      <c r="D7" s="137"/>
      <c r="E7" s="53">
        <v>5</v>
      </c>
      <c r="F7" s="47">
        <v>10</v>
      </c>
      <c r="G7" s="49">
        <v>15</v>
      </c>
      <c r="H7" s="51">
        <v>20</v>
      </c>
      <c r="I7" s="51">
        <v>25</v>
      </c>
    </row>
    <row r="8" spans="1:9" ht="15" x14ac:dyDescent="0.25">
      <c r="A8" s="134" t="s">
        <v>46</v>
      </c>
      <c r="B8" s="40" t="s">
        <v>31</v>
      </c>
      <c r="D8" s="136" t="s">
        <v>51</v>
      </c>
      <c r="E8" s="52" t="s">
        <v>58</v>
      </c>
      <c r="F8" s="46" t="s">
        <v>55</v>
      </c>
      <c r="G8" s="48" t="s">
        <v>56</v>
      </c>
      <c r="H8" s="50" t="s">
        <v>57</v>
      </c>
      <c r="I8" s="50" t="s">
        <v>57</v>
      </c>
    </row>
    <row r="9" spans="1:9" ht="60" x14ac:dyDescent="0.25">
      <c r="A9" s="135"/>
      <c r="B9" s="40" t="s">
        <v>32</v>
      </c>
      <c r="D9" s="137"/>
      <c r="E9" s="53">
        <v>4</v>
      </c>
      <c r="F9" s="47">
        <v>8</v>
      </c>
      <c r="G9" s="49">
        <v>12</v>
      </c>
      <c r="H9" s="54">
        <v>16</v>
      </c>
      <c r="I9" s="51">
        <v>20</v>
      </c>
    </row>
    <row r="10" spans="1:9" ht="15" x14ac:dyDescent="0.25">
      <c r="A10" s="130" t="s">
        <v>47</v>
      </c>
      <c r="B10" s="38" t="s">
        <v>34</v>
      </c>
      <c r="D10" s="136" t="s">
        <v>50</v>
      </c>
      <c r="E10" s="44" t="s">
        <v>54</v>
      </c>
      <c r="F10" s="52" t="s">
        <v>58</v>
      </c>
      <c r="G10" s="46" t="s">
        <v>55</v>
      </c>
      <c r="H10" s="48" t="s">
        <v>56</v>
      </c>
      <c r="I10" s="48" t="s">
        <v>56</v>
      </c>
    </row>
    <row r="11" spans="1:9" ht="30" x14ac:dyDescent="0.25">
      <c r="A11" s="131"/>
      <c r="B11" s="39" t="s">
        <v>35</v>
      </c>
      <c r="D11" s="137"/>
      <c r="E11" s="45">
        <v>3</v>
      </c>
      <c r="F11" s="53">
        <v>6</v>
      </c>
      <c r="G11" s="47">
        <v>9</v>
      </c>
      <c r="H11" s="49">
        <v>12</v>
      </c>
      <c r="I11" s="49">
        <v>15</v>
      </c>
    </row>
    <row r="12" spans="1:9" ht="15" x14ac:dyDescent="0.25">
      <c r="A12" s="132" t="s">
        <v>59</v>
      </c>
      <c r="B12" s="36" t="s">
        <v>23</v>
      </c>
      <c r="D12" s="136" t="s">
        <v>49</v>
      </c>
      <c r="E12" s="44" t="s">
        <v>54</v>
      </c>
      <c r="F12" s="52" t="s">
        <v>58</v>
      </c>
      <c r="G12" s="52" t="s">
        <v>58</v>
      </c>
      <c r="H12" s="46" t="s">
        <v>55</v>
      </c>
      <c r="I12" s="46" t="s">
        <v>55</v>
      </c>
    </row>
    <row r="13" spans="1:9" ht="45" x14ac:dyDescent="0.25">
      <c r="A13" s="133"/>
      <c r="B13" s="37" t="s">
        <v>36</v>
      </c>
      <c r="D13" s="137"/>
      <c r="E13" s="45">
        <v>2</v>
      </c>
      <c r="F13" s="53">
        <v>4</v>
      </c>
      <c r="G13" s="53">
        <v>6</v>
      </c>
      <c r="H13" s="47">
        <v>8</v>
      </c>
      <c r="I13" s="47">
        <v>10</v>
      </c>
    </row>
    <row r="14" spans="1:9" ht="15" x14ac:dyDescent="0.25">
      <c r="A14" s="120" t="s">
        <v>60</v>
      </c>
      <c r="B14" s="34" t="s">
        <v>37</v>
      </c>
      <c r="D14" s="136" t="s">
        <v>48</v>
      </c>
      <c r="E14" s="44" t="s">
        <v>54</v>
      </c>
      <c r="F14" s="44" t="s">
        <v>54</v>
      </c>
      <c r="G14" s="44" t="s">
        <v>54</v>
      </c>
      <c r="H14" s="52" t="s">
        <v>58</v>
      </c>
      <c r="I14" s="52" t="s">
        <v>58</v>
      </c>
    </row>
    <row r="15" spans="1:9" ht="45" x14ac:dyDescent="0.25">
      <c r="A15" s="121"/>
      <c r="B15" s="35" t="s">
        <v>38</v>
      </c>
      <c r="D15" s="137"/>
      <c r="E15" s="45">
        <v>1</v>
      </c>
      <c r="F15" s="45">
        <v>2</v>
      </c>
      <c r="G15" s="45">
        <v>3</v>
      </c>
      <c r="H15" s="53">
        <v>4</v>
      </c>
      <c r="I15" s="53">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6">
      <colorScale>
        <cfvo type="min"/>
        <cfvo type="percentile" val="50"/>
        <cfvo type="max"/>
        <color rgb="FF63BE7B"/>
        <color rgb="FFFFEB84"/>
        <color rgb="FFF8696B"/>
      </colorScale>
    </cfRule>
  </conditionalFormatting>
  <conditionalFormatting sqref="B6:B13">
    <cfRule type="colorScale" priority="5">
      <colorScale>
        <cfvo type="min"/>
        <cfvo type="percentile" val="50"/>
        <cfvo type="max"/>
        <color rgb="FF63BE7B"/>
        <color rgb="FFFFEB84"/>
        <color rgb="FFF8696B"/>
      </colorScale>
    </cfRule>
  </conditionalFormatting>
  <conditionalFormatting sqref="A14:A15">
    <cfRule type="colorScale" priority="4">
      <colorScale>
        <cfvo type="min"/>
        <cfvo type="percentile" val="50"/>
        <cfvo type="max"/>
        <color rgb="FF63BE7B"/>
        <color rgb="FFFFEB84"/>
        <color rgb="FFF8696B"/>
      </colorScale>
    </cfRule>
  </conditionalFormatting>
  <conditionalFormatting sqref="B14:B15">
    <cfRule type="colorScale" priority="3">
      <colorScale>
        <cfvo type="min"/>
        <cfvo type="percentile" val="50"/>
        <cfvo type="max"/>
        <color rgb="FF63BE7B"/>
        <color rgb="FFFFEB84"/>
        <color rgb="FFF8696B"/>
      </colorScale>
    </cfRule>
  </conditionalFormatting>
  <conditionalFormatting sqref="A8:A9">
    <cfRule type="colorScale" priority="2">
      <colorScale>
        <cfvo type="min"/>
        <cfvo type="percentile" val="50"/>
        <cfvo type="max"/>
        <color rgb="FF63BE7B"/>
        <color rgb="FFFFEB84"/>
        <color rgb="FFF8696B"/>
      </colorScale>
    </cfRule>
  </conditionalFormatting>
  <conditionalFormatting sqref="A10:A1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3</vt:i4>
      </vt:variant>
    </vt:vector>
  </HeadingPairs>
  <TitlesOfParts>
    <vt:vector size="8" baseType="lpstr">
      <vt:lpstr>RİSK ANALİZİ</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Goncagül BALKİ YILDIZ</dc:creator>
  <cp:lastModifiedBy>ozlemgumusay</cp:lastModifiedBy>
  <dcterms:created xsi:type="dcterms:W3CDTF">2024-11-13T19:18:19Z</dcterms:created>
  <dcterms:modified xsi:type="dcterms:W3CDTF">2025-09-09T11:58:15Z</dcterms:modified>
</cp:coreProperties>
</file>